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AR7" i="3" l="1"/>
  <c r="I7" i="3" l="1"/>
  <c r="H7" i="3"/>
  <c r="G7" i="3"/>
  <c r="F7" i="3"/>
  <c r="E7" i="3"/>
  <c r="K7" i="3"/>
  <c r="K11" i="3" s="1"/>
  <c r="AS7" i="3"/>
  <c r="AG7" i="3"/>
  <c r="AQ7" i="3"/>
  <c r="AP7" i="3"/>
  <c r="AO7" i="3"/>
  <c r="AN7" i="3"/>
  <c r="AM7" i="3"/>
  <c r="AE7" i="3"/>
  <c r="AD7" i="3"/>
  <c r="AC7" i="3"/>
  <c r="AB7" i="3"/>
  <c r="AA7" i="3"/>
  <c r="K12" i="3" l="1"/>
  <c r="K13" i="3" s="1"/>
  <c r="G12" i="3" l="1"/>
  <c r="I12" i="3"/>
  <c r="J12" i="3" s="1"/>
  <c r="E12" i="3"/>
  <c r="I11" i="3"/>
  <c r="H11" i="3"/>
  <c r="F11" i="3"/>
  <c r="E11" i="3"/>
  <c r="E13" i="3" l="1"/>
  <c r="G11" i="3"/>
  <c r="G13" i="3" s="1"/>
  <c r="F12" i="3"/>
  <c r="H12" i="3"/>
  <c r="H13" i="3" s="1"/>
  <c r="I13" i="3"/>
  <c r="J13" i="3" s="1"/>
  <c r="O12" i="3"/>
  <c r="AF7" i="3"/>
  <c r="M13" i="3" l="1"/>
  <c r="M12" i="3"/>
  <c r="F13" i="3"/>
  <c r="L13" i="3" s="1"/>
  <c r="L12" i="3"/>
  <c r="N12" i="3"/>
  <c r="O13" i="3"/>
  <c r="N13" i="3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<sst xmlns="http://schemas.openxmlformats.org/spreadsheetml/2006/main" count="71" uniqueCount="30">
  <si>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</si>
  <si>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</si>
  <si>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</si>
  <si>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</si>
  <si>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</si>
  <si>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</si>
  <si>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</si>
  <si>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</si>
  <si>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</si>
  <si>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</si>
  <si>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</si>
  <si>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</si>
  <si>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</si>
  <si>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</si>
  <si>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</si>
  <si>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</si>
  <si>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</si>
  <si>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</si>
  <si>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</si>
  <si>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</si>
  <si>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</si>
  <si>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</si>
  <si>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</si>
  <si>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</si>
  <si>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</si>
  <si>
    <t>SiiPe  2</t>
  </si>
  <si>
    <t>SiiPe = Siilinjärven Pesis  (1987),  kasvattajaseura</t>
  </si>
  <si>
    <t>Niklas Huttunen</t>
  </si>
  <si>
    <t>3.7.2001   Siilinjärvi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</si>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</sst>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1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24</v>
      </c>
      <c r="Z5" s="1" t="s">
        <v>25</v>
      </c>
      <c r="AA5" s="12">
        <v>4</v>
      </c>
      <c r="AB5" s="12">
        <v>0</v>
      </c>
      <c r="AC5" s="12">
        <v>0</v>
      </c>
      <c r="AD5" s="12">
        <v>0</v>
      </c>
      <c r="AE5" s="12">
        <v>1</v>
      </c>
      <c r="AF5" s="32">
        <v>7.6899999999999996E-2</v>
      </c>
      <c r="AG5" s="19">
        <v>13</v>
      </c>
      <c r="AH5" s="41"/>
      <c r="AI5" s="7"/>
      <c r="AJ5" s="7"/>
      <c r="AK5" s="7"/>
      <c r="AL5" s="10"/>
      <c r="AM5" s="12"/>
      <c r="AN5" s="14"/>
      <c r="AO5" s="12"/>
      <c r="AP5" s="12"/>
      <c r="AQ5" s="12"/>
      <c r="AR5" s="61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67">
        <v>2021</v>
      </c>
      <c r="Y6" s="67" t="s">
        <v>29</v>
      </c>
      <c r="Z6" s="68" t="s">
        <v>25</v>
      </c>
      <c r="AA6" s="67"/>
      <c r="AB6" s="67"/>
      <c r="AC6" s="67"/>
      <c r="AD6" s="67"/>
      <c r="AE6" s="67"/>
      <c r="AF6" s="69"/>
      <c r="AG6" s="70"/>
      <c r="AH6" s="7"/>
      <c r="AI6" s="7"/>
      <c r="AJ6" s="7"/>
      <c r="AK6" s="7"/>
      <c r="AL6" s="16"/>
      <c r="AM6" s="12">
        <v>2</v>
      </c>
      <c r="AN6" s="12">
        <v>0</v>
      </c>
      <c r="AO6" s="12">
        <v>1</v>
      </c>
      <c r="AP6" s="12">
        <v>0</v>
      </c>
      <c r="AQ6" s="12">
        <v>4</v>
      </c>
      <c r="AR6" s="32">
        <v>0.26669999999999999</v>
      </c>
      <c r="AS6" s="10">
        <v>15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36">
        <f>SUM(K4:K6)</f>
        <v>0</v>
      </c>
      <c r="L7" s="18"/>
      <c r="M7" s="29"/>
      <c r="N7" s="42"/>
      <c r="O7" s="43"/>
      <c r="P7" s="10"/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15">
        <v>0</v>
      </c>
      <c r="W7" s="21"/>
      <c r="X7" s="56" t="s">
        <v>13</v>
      </c>
      <c r="Y7" s="11"/>
      <c r="Z7" s="9"/>
      <c r="AA7" s="36">
        <f>SUM(AA4:AA6)</f>
        <v>4</v>
      </c>
      <c r="AB7" s="36">
        <f>SUM(AB4:AB6)</f>
        <v>0</v>
      </c>
      <c r="AC7" s="36">
        <f>SUM(AC4:AC6)</f>
        <v>0</v>
      </c>
      <c r="AD7" s="36">
        <f>SUM(AD4:AD6)</f>
        <v>0</v>
      </c>
      <c r="AE7" s="36">
        <f>SUM(AE4:AE6)</f>
        <v>1</v>
      </c>
      <c r="AF7" s="37">
        <f>PRODUCT(AE7/AG7)</f>
        <v>7.6923076923076927E-2</v>
      </c>
      <c r="AG7" s="21">
        <f>SUM(AG4:AG6)</f>
        <v>13</v>
      </c>
      <c r="AH7" s="18"/>
      <c r="AI7" s="29"/>
      <c r="AJ7" s="42"/>
      <c r="AK7" s="43"/>
      <c r="AL7" s="10"/>
      <c r="AM7" s="36">
        <f>SUM(AM4:AM6)</f>
        <v>2</v>
      </c>
      <c r="AN7" s="36">
        <f>SUM(AN4:AN6)</f>
        <v>0</v>
      </c>
      <c r="AO7" s="36">
        <f>SUM(AO4:AO6)</f>
        <v>1</v>
      </c>
      <c r="AP7" s="36">
        <f>SUM(AP4:AP6)</f>
        <v>0</v>
      </c>
      <c r="AQ7" s="36">
        <f>SUM(AQ4:AQ6)</f>
        <v>4</v>
      </c>
      <c r="AR7" s="37">
        <f>PRODUCT(AQ7/AS7)</f>
        <v>0.26666666666666666</v>
      </c>
      <c r="AS7" s="39">
        <f>SUM(AS4:AS6)</f>
        <v>15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23</v>
      </c>
      <c r="Q9" s="17"/>
      <c r="R9" s="17" t="s">
        <v>10</v>
      </c>
      <c r="S9" s="17"/>
      <c r="T9" s="16" t="s">
        <v>26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6</v>
      </c>
      <c r="F12" s="48">
        <f>PRODUCT(AB7+AN7)</f>
        <v>0</v>
      </c>
      <c r="G12" s="48">
        <f>PRODUCT(AC7+AO7)</f>
        <v>1</v>
      </c>
      <c r="H12" s="48">
        <f>PRODUCT(AD7+AP7)</f>
        <v>0</v>
      </c>
      <c r="I12" s="48">
        <f>PRODUCT(AE7+AQ7)</f>
        <v>5</v>
      </c>
      <c r="J12" s="65">
        <f>PRODUCT(I12/K12)</f>
        <v>0.17857142857142858</v>
      </c>
      <c r="K12" s="10">
        <f>PRODUCT(AG7+AS7)</f>
        <v>28</v>
      </c>
      <c r="L12" s="54">
        <f>PRODUCT((F12+G12)/E12)</f>
        <v>0.16666666666666666</v>
      </c>
      <c r="M12" s="54">
        <f>PRODUCT(H12/E12)</f>
        <v>0</v>
      </c>
      <c r="N12" s="54">
        <f>PRODUCT((F12+G12+H12)/E12)</f>
        <v>0.16666666666666666</v>
      </c>
      <c r="O12" s="54">
        <f>PRODUCT(I12/E12)</f>
        <v>0.83333333333333337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6</v>
      </c>
      <c r="F13" s="48">
        <f t="shared" ref="F13:I13" si="0">SUM(F10:F12)</f>
        <v>0</v>
      </c>
      <c r="G13" s="48">
        <f t="shared" si="0"/>
        <v>1</v>
      </c>
      <c r="H13" s="48">
        <f t="shared" si="0"/>
        <v>0</v>
      </c>
      <c r="I13" s="48">
        <f t="shared" si="0"/>
        <v>5</v>
      </c>
      <c r="J13" s="65">
        <f>PRODUCT(I13/K13)</f>
        <v>0.17857142857142858</v>
      </c>
      <c r="K13" s="16">
        <f>SUM(K10:K12)</f>
        <v>28</v>
      </c>
      <c r="L13" s="54">
        <f>PRODUCT((F13+G13)/E13)</f>
        <v>0.16666666666666666</v>
      </c>
      <c r="M13" s="54">
        <f>PRODUCT(H13/E13)</f>
        <v>0</v>
      </c>
      <c r="N13" s="54">
        <f>PRODUCT((F13+G13+H13)/E13)</f>
        <v>0.16666666666666666</v>
      </c>
      <c r="O13" s="54">
        <f>PRODUCT(I13/E13)</f>
        <v>0.83333333333333337</v>
      </c>
      <c r="Q13" s="10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ref="X5:AJ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2021-09-03T22:01:32Z</dcterms:modified>
</cp:coreProperties>
</file>